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2025\05-2025\"/>
    </mc:Choice>
  </mc:AlternateContent>
  <xr:revisionPtr revIDLastSave="0" documentId="13_ncr:1_{7C37135C-D05E-49AD-A3C3-834300BCF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OT-5-2025" sheetId="1" r:id="rId1"/>
  </sheets>
  <definedNames>
    <definedName name="_xlnm._FilterDatabase" localSheetId="0" hidden="1">'IOT-5-2025'!$A$1:$A$169</definedName>
    <definedName name="_xlnm.Print_Titles" localSheetId="0">'IOT-5-2025'!1:6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G67" i="1"/>
  <c r="G74" i="1" s="1"/>
  <c r="G76" i="1" s="1"/>
  <c r="G71" i="1"/>
  <c r="G62" i="1"/>
</calcChain>
</file>

<file path=xl/sharedStrings.xml><?xml version="1.0" encoding="utf-8"?>
<sst xmlns="http://schemas.openxmlformats.org/spreadsheetml/2006/main" count="304" uniqueCount="150">
  <si>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</si>
  <si>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</si>
  <si>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</si>
  <si>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</si>
  <si>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</si>
  <si>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Naziv isplatitelja</t>
  </si>
  <si>
    <t>ŠIFRA I NAZIV EKONOMSKE KLASIFIKACIJE</t>
  </si>
  <si>
    <t>IZNOS</t>
  </si>
  <si>
    <t>HR94818858923</t>
  </si>
  <si>
    <t>ZAGREB</t>
  </si>
  <si>
    <t>DJEČJI VRTIĆ  RADOST</t>
  </si>
  <si>
    <t>Uredski materijal i ostali materijalni rashodi</t>
  </si>
  <si>
    <t>TER D.O.O.</t>
  </si>
  <si>
    <t>HR35210351014</t>
  </si>
  <si>
    <t>Materijal i sirovine</t>
  </si>
  <si>
    <t>HR25457712630</t>
  </si>
  <si>
    <t>Uređaji, strojevi i oprema za ostale namjene</t>
  </si>
  <si>
    <t>VINDIJA-PREHRAM.IND.D.D.- VARAŽDIN</t>
  </si>
  <si>
    <t>HR44138062462</t>
  </si>
  <si>
    <t>Varaždin</t>
  </si>
  <si>
    <t>ROTO DINAMIC d.o.o.</t>
  </si>
  <si>
    <t>HR24723122482</t>
  </si>
  <si>
    <t>SAMOBOR</t>
  </si>
  <si>
    <t>ALCA ZAGREB d.o.o.</t>
  </si>
  <si>
    <t>HR58353015102</t>
  </si>
  <si>
    <t>Sitni inventar i auto gume</t>
  </si>
  <si>
    <t>MM-MESNA INDUSTRIJA - KRAŠIĆ</t>
  </si>
  <si>
    <t>HR18873787961</t>
  </si>
  <si>
    <t>Krašić</t>
  </si>
  <si>
    <t>ZAVOD ZA JAV.ZDRAV.ZAGREB.ŽUPANIJE-ZAPREŠIĆ</t>
  </si>
  <si>
    <t>HR20717593431</t>
  </si>
  <si>
    <t>Zaprešić</t>
  </si>
  <si>
    <t>Zdravstvene i veterinarske usluge</t>
  </si>
  <si>
    <t>DIMNJAČARSTVO VALJAK d.o.o.</t>
  </si>
  <si>
    <t>HR52019316496</t>
  </si>
  <si>
    <t>Beretinec</t>
  </si>
  <si>
    <t>Komunalne usluge</t>
  </si>
  <si>
    <t>LEDO PLUS D.O.O.</t>
  </si>
  <si>
    <t>HR07179054100</t>
  </si>
  <si>
    <t>JASTREBARSKO</t>
  </si>
  <si>
    <t>Energija</t>
  </si>
  <si>
    <t>HR02059736476</t>
  </si>
  <si>
    <t>EKO FLOR PLUS D.O.O.ZA KOMUNAL.USLUGE- OROSLAVJE</t>
  </si>
  <si>
    <t>HR50730247993</t>
  </si>
  <si>
    <t>Oroslavje</t>
  </si>
  <si>
    <t>FOKUS d.o.o. ZAGREB</t>
  </si>
  <si>
    <t>HR59082812808</t>
  </si>
  <si>
    <t>HR15956530643</t>
  </si>
  <si>
    <t>Računalne usluge</t>
  </si>
  <si>
    <t>HR53056966535</t>
  </si>
  <si>
    <t>Bankarske usluge i usluge platnog prometa</t>
  </si>
  <si>
    <t>Zavod za vještačenje, profesionalnu rehabilitaciju i zapošljavanje osoba s invaliditetom</t>
  </si>
  <si>
    <t>HR20502470829</t>
  </si>
  <si>
    <t>Pristojbe i naknade</t>
  </si>
  <si>
    <t>A1 Hrvatska d.o.o.</t>
  </si>
  <si>
    <t>HR29524210204</t>
  </si>
  <si>
    <t>Usluge telefona, pošte i prijevoza</t>
  </si>
  <si>
    <t>HR41025754642</t>
  </si>
  <si>
    <t>Donji Stupnik</t>
  </si>
  <si>
    <t>Zakupnine i najamnine</t>
  </si>
  <si>
    <t>Vodoopskrba i odvodnja d.o.o.</t>
  </si>
  <si>
    <t>HR83416546499</t>
  </si>
  <si>
    <t>HRVATSKI TELEKOM d.d.</t>
  </si>
  <si>
    <t>HR81793146560</t>
  </si>
  <si>
    <t>Zagreb</t>
  </si>
  <si>
    <t>INA - IND.NAFTE D.D.- ZAGREB</t>
  </si>
  <si>
    <t>HR27759560625</t>
  </si>
  <si>
    <t>ZAGREB- NOVI ZAGREB</t>
  </si>
  <si>
    <t>HP-HRVATSKA POŠTA d.d.</t>
  </si>
  <si>
    <t>HR87311810356</t>
  </si>
  <si>
    <t>DOM ZDRAVLJA ZAGREB-CENTAR - ZAGREB</t>
  </si>
  <si>
    <t>HR00053084642</t>
  </si>
  <si>
    <t>FINANCIJSKA AGENCIJA</t>
  </si>
  <si>
    <t>HR85821130368</t>
  </si>
  <si>
    <t>STUDIO FABER, PROFESIONALNI WEB DIZAJN-NOVSKA</t>
  </si>
  <si>
    <t>HR49749217405</t>
  </si>
  <si>
    <t>Novska</t>
  </si>
  <si>
    <t>LEXPERA d.o.o.</t>
  </si>
  <si>
    <t>HR79506290597</t>
  </si>
  <si>
    <t>MEĐIMURJE PLIN d.o.o.</t>
  </si>
  <si>
    <t>HR29035933600</t>
  </si>
  <si>
    <t>Čakovec</t>
  </si>
  <si>
    <t>Ostale usluge</t>
  </si>
  <si>
    <t>GASTRO DIZAJN D.O.O.-UGOST.OPR.-JASTREBARSKO</t>
  </si>
  <si>
    <t>HR31903814507</t>
  </si>
  <si>
    <t>HRT-ODJEL PRETPLATE-ZAGREB</t>
  </si>
  <si>
    <t>HR68419124305</t>
  </si>
  <si>
    <t>OPTI PRINT ADRIA d.o.o.</t>
  </si>
  <si>
    <t>HR11469787133</t>
  </si>
  <si>
    <t>Ostali nespomenuti rashodi poslovanja</t>
  </si>
  <si>
    <t>SOKOL d.o.o.</t>
  </si>
  <si>
    <t>HR82812328597</t>
  </si>
  <si>
    <t>HR76842508189</t>
  </si>
  <si>
    <t>HEP OPSKRBA D.O.O - ZAGREB</t>
  </si>
  <si>
    <t>HR63073332379</t>
  </si>
  <si>
    <t>BIJELI SVIJET d.o.o.</t>
  </si>
  <si>
    <t>HR31225259453</t>
  </si>
  <si>
    <t>STUDENTSKI CENTAR -  KARLOVAC</t>
  </si>
  <si>
    <t>HR58335400167</t>
  </si>
  <si>
    <t>KARLOVAC</t>
  </si>
  <si>
    <t>NAJ-DOMUS D.O.O. - ZAGREB</t>
  </si>
  <si>
    <t>HR80307741154</t>
  </si>
  <si>
    <t>ZAGREB - SLOBOŠTINA</t>
  </si>
  <si>
    <t>EVOLARE d.o.o. za usluge</t>
  </si>
  <si>
    <t>HR27217071053</t>
  </si>
  <si>
    <t>Dugo Selo</t>
  </si>
  <si>
    <t>TIŽ-TEHNIKA d.o.o. - JASTREBARSKO</t>
  </si>
  <si>
    <t>HR49241883570</t>
  </si>
  <si>
    <t>Materijal i dijelovi za tekuće i investicijsko održavanje</t>
  </si>
  <si>
    <t>EUROPLANETA STORITVE d.o.o.</t>
  </si>
  <si>
    <t>Sitni inventar i autogume</t>
  </si>
  <si>
    <t>HR03523082838</t>
  </si>
  <si>
    <t>Ayvens Croatia d.o.o.</t>
  </si>
  <si>
    <t>HR45116797997</t>
  </si>
  <si>
    <t>Premije osiguranja</t>
  </si>
  <si>
    <t>ARABICA TRADE d.o.o.</t>
  </si>
  <si>
    <t>HR31600359620</t>
  </si>
  <si>
    <t>Usluge tekućeg i investicijskog održavanja</t>
  </si>
  <si>
    <t>ENERGO INSPEKT D.O.O.- SAMOBOR</t>
  </si>
  <si>
    <t>HR88528885326</t>
  </si>
  <si>
    <t>Intelektualne i osobne usluge</t>
  </si>
  <si>
    <t>LUXOR INFORMATIČKI POSLOVI - VL LUKA HRKOVIĆ</t>
  </si>
  <si>
    <t>OSNOVNA ŠKOLA LJUBO BABIĆ-JASTREBARSKO</t>
  </si>
  <si>
    <t>HR19572596112</t>
  </si>
  <si>
    <t>Službena putovanja</t>
  </si>
  <si>
    <t>Naknade za prijevoz, za rad na terenu i odvojeni život</t>
  </si>
  <si>
    <t>UKUPNO</t>
  </si>
  <si>
    <t>(razdoblje 01.05.2025.-31.05.2025.)</t>
  </si>
  <si>
    <t xml:space="preserve">DUKAT MLIJEČ.IND. d.d. </t>
  </si>
  <si>
    <t>KLARA D.D. ZAGREBAČKE PEKARNE</t>
  </si>
  <si>
    <t>Naknade građanima i kućanstvima u novcu</t>
  </si>
  <si>
    <t>NAZIV PRIMATELJA (KATEGORIJA 2)</t>
  </si>
  <si>
    <t>SJEDIŠTE PRIMATELJA</t>
  </si>
  <si>
    <t>Doprinosi za obvezno zdravstveno osiguranje</t>
  </si>
  <si>
    <t>Plaće za redovan rad</t>
  </si>
  <si>
    <t>Plaće za prekovremeni rad</t>
  </si>
  <si>
    <t xml:space="preserve">Ostali rashodi za zaposlene </t>
  </si>
  <si>
    <t>UKUPNO (KATEGORIJA 2)</t>
  </si>
  <si>
    <t>SVEUKUPNO (KATEGORIJA 1+KATEGORIJA 2)</t>
  </si>
  <si>
    <t>STOLARIJA RUSAN VL. KREŠO RUSAN</t>
  </si>
  <si>
    <t>GDPR</t>
  </si>
  <si>
    <t>FOTO ATELIER JASKA-VL. JOSIP GRGAS</t>
  </si>
  <si>
    <t>SALON CVIJEĆA KALINA-VL. KALINA JURKOVAC</t>
  </si>
  <si>
    <t>DUPLICO D.O.O.</t>
  </si>
  <si>
    <t>FLORIJAN D.O.O.</t>
  </si>
  <si>
    <t>RAIFFEISENBANK AUSTRIA D.D.</t>
  </si>
  <si>
    <t>FORTIUS INFO D.O.O.</t>
  </si>
  <si>
    <t>IDA DIDACTA D.O.O.</t>
  </si>
  <si>
    <t>FOREST- VL.GORAN NAVOJ</t>
  </si>
  <si>
    <t>MEDIKA   D.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</si>
</sst>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/>
    </xf>
    <xf numFmtId="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 wrapText="1" inden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tabSelected="1" zoomScale="150" zoomScaleNormal="150" workbookViewId="0">
      <selection activeCell="F9" sqref="F9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13" customWidth="1"/>
    <col min="6" max="6" width="37.5703125" style="10" customWidth="1"/>
    <col min="7" max="7" width="13.5703125" style="11" customWidth="1"/>
    <col min="8" max="8" width="8.85546875" style="3" customWidth="1"/>
    <col min="9" max="9" width="10.28515625" style="3" bestFit="1" customWidth="1"/>
    <col min="10" max="16384" width="8.85546875" style="3"/>
  </cols>
  <sheetData>
    <row r="1" spans="1:9" customFormat="1" ht="20.100000000000001" customHeight="1" x14ac:dyDescent="0.25">
      <c r="A1" s="37" t="s">
        <v>0</v>
      </c>
      <c r="B1" s="37"/>
      <c r="C1" s="37"/>
      <c r="D1" s="37"/>
      <c r="E1" s="37"/>
      <c r="F1" s="2"/>
      <c r="G1" s="2"/>
    </row>
    <row r="2" spans="1:9" customFormat="1" ht="20.100000000000001" customHeight="1" x14ac:dyDescent="0.25">
      <c r="A2" s="17" t="s">
        <v>1</v>
      </c>
      <c r="B2" s="18"/>
      <c r="C2" s="19"/>
      <c r="D2" s="19"/>
      <c r="E2" s="22"/>
      <c r="F2" s="4"/>
      <c r="G2" s="5"/>
    </row>
    <row r="3" spans="1:9" customFormat="1" ht="12" customHeight="1" x14ac:dyDescent="0.25">
      <c r="A3" s="38" t="s">
        <v>2</v>
      </c>
      <c r="B3" s="38"/>
      <c r="C3" s="38"/>
      <c r="D3" s="38"/>
      <c r="E3" s="38"/>
      <c r="F3" s="38"/>
      <c r="G3" s="38"/>
    </row>
    <row r="4" spans="1:9" customFormat="1" ht="24.95" customHeight="1" x14ac:dyDescent="0.25">
      <c r="A4" s="38"/>
      <c r="B4" s="38"/>
      <c r="C4" s="38"/>
      <c r="D4" s="38"/>
      <c r="E4" s="38"/>
      <c r="F4" s="38"/>
      <c r="G4" s="38"/>
    </row>
    <row r="5" spans="1:9" customFormat="1" ht="19.5" customHeight="1" thickBot="1" x14ac:dyDescent="0.3">
      <c r="A5" s="6"/>
      <c r="B5" s="12"/>
      <c r="C5" s="6"/>
      <c r="D5" s="6"/>
      <c r="E5" s="12"/>
      <c r="F5" s="39" t="s">
        <v>127</v>
      </c>
      <c r="G5" s="39"/>
    </row>
    <row r="6" spans="1:9" s="9" customFormat="1" ht="39.950000000000003" customHeight="1" thickBot="1" x14ac:dyDescent="0.3">
      <c r="A6" s="1" t="s">
        <v>3</v>
      </c>
      <c r="B6" s="7" t="s">
        <v>4</v>
      </c>
      <c r="C6" s="1" t="s">
        <v>132</v>
      </c>
      <c r="D6" s="1" t="s">
        <v>5</v>
      </c>
      <c r="E6" s="36" t="s">
        <v>6</v>
      </c>
      <c r="F6" s="36"/>
      <c r="G6" s="8" t="s">
        <v>7</v>
      </c>
    </row>
    <row r="7" spans="1:9" customFormat="1" ht="13.5" customHeight="1" x14ac:dyDescent="0.25">
      <c r="A7" s="15" t="s">
        <v>149</v>
      </c>
      <c r="B7" s="15" t="s">
        <v>8</v>
      </c>
      <c r="C7" s="15" t="s">
        <v>9</v>
      </c>
      <c r="D7" s="23" t="s">
        <v>10</v>
      </c>
      <c r="E7" s="15">
        <v>3221</v>
      </c>
      <c r="F7" s="20" t="s">
        <v>11</v>
      </c>
      <c r="G7" s="24">
        <v>398.19</v>
      </c>
    </row>
    <row r="8" spans="1:9" customFormat="1" ht="13.5" customHeight="1" x14ac:dyDescent="0.25">
      <c r="A8" s="15" t="s">
        <v>12</v>
      </c>
      <c r="B8" s="15" t="s">
        <v>13</v>
      </c>
      <c r="C8" s="15" t="s">
        <v>9</v>
      </c>
      <c r="D8" s="23" t="s">
        <v>10</v>
      </c>
      <c r="E8" s="25">
        <v>3222</v>
      </c>
      <c r="F8" s="26" t="s">
        <v>14</v>
      </c>
      <c r="G8" s="24">
        <v>2604.42</v>
      </c>
      <c r="H8" s="27"/>
    </row>
    <row r="9" spans="1:9" customFormat="1" ht="26.25" customHeight="1" x14ac:dyDescent="0.25">
      <c r="A9" s="15" t="s">
        <v>128</v>
      </c>
      <c r="B9" s="15" t="s">
        <v>15</v>
      </c>
      <c r="C9" s="15" t="s">
        <v>9</v>
      </c>
      <c r="D9" s="23" t="s">
        <v>10</v>
      </c>
      <c r="E9" s="25">
        <v>3222</v>
      </c>
      <c r="F9" s="26" t="s">
        <v>14</v>
      </c>
      <c r="G9" s="24">
        <v>1905.87</v>
      </c>
      <c r="H9" s="27"/>
    </row>
    <row r="10" spans="1:9" customFormat="1" ht="13.5" customHeight="1" x14ac:dyDescent="0.25">
      <c r="A10" s="15" t="s">
        <v>139</v>
      </c>
      <c r="B10" s="15" t="s">
        <v>140</v>
      </c>
      <c r="C10" s="15" t="s">
        <v>140</v>
      </c>
      <c r="D10" s="23" t="s">
        <v>10</v>
      </c>
      <c r="E10" s="25">
        <v>4227</v>
      </c>
      <c r="F10" s="26" t="s">
        <v>16</v>
      </c>
      <c r="G10" s="24">
        <v>408.9</v>
      </c>
    </row>
    <row r="11" spans="1:9" customFormat="1" ht="13.5" customHeight="1" x14ac:dyDescent="0.25">
      <c r="A11" s="15" t="s">
        <v>17</v>
      </c>
      <c r="B11" s="15" t="s">
        <v>18</v>
      </c>
      <c r="C11" s="15" t="s">
        <v>19</v>
      </c>
      <c r="D11" s="23" t="s">
        <v>10</v>
      </c>
      <c r="E11" s="25">
        <v>3222</v>
      </c>
      <c r="F11" s="26" t="s">
        <v>14</v>
      </c>
      <c r="G11" s="24">
        <v>1360.25</v>
      </c>
      <c r="H11" s="27"/>
    </row>
    <row r="12" spans="1:9" customFormat="1" ht="13.5" customHeight="1" x14ac:dyDescent="0.25">
      <c r="A12" s="15" t="s">
        <v>20</v>
      </c>
      <c r="B12" s="15" t="s">
        <v>21</v>
      </c>
      <c r="C12" s="15" t="s">
        <v>22</v>
      </c>
      <c r="D12" s="23" t="s">
        <v>10</v>
      </c>
      <c r="E12" s="25">
        <v>3222</v>
      </c>
      <c r="F12" s="26" t="s">
        <v>14</v>
      </c>
      <c r="G12" s="24">
        <v>2448.08</v>
      </c>
      <c r="H12" s="27"/>
      <c r="I12" s="27"/>
    </row>
    <row r="13" spans="1:9" customFormat="1" ht="13.5" customHeight="1" x14ac:dyDescent="0.25">
      <c r="A13" s="15" t="s">
        <v>23</v>
      </c>
      <c r="B13" s="15" t="s">
        <v>24</v>
      </c>
      <c r="C13" s="15" t="s">
        <v>9</v>
      </c>
      <c r="D13" s="23" t="s">
        <v>10</v>
      </c>
      <c r="E13" s="25">
        <v>3225</v>
      </c>
      <c r="F13" s="26" t="s">
        <v>25</v>
      </c>
      <c r="G13" s="24">
        <v>300.75</v>
      </c>
    </row>
    <row r="14" spans="1:9" customFormat="1" ht="13.5" customHeight="1" x14ac:dyDescent="0.25">
      <c r="A14" s="15" t="s">
        <v>26</v>
      </c>
      <c r="B14" s="15" t="s">
        <v>27</v>
      </c>
      <c r="C14" s="15" t="s">
        <v>28</v>
      </c>
      <c r="D14" s="23" t="s">
        <v>10</v>
      </c>
      <c r="E14" s="25">
        <v>3222</v>
      </c>
      <c r="F14" s="26" t="s">
        <v>14</v>
      </c>
      <c r="G14" s="24">
        <v>1934.07</v>
      </c>
      <c r="H14" s="27"/>
    </row>
    <row r="15" spans="1:9" customFormat="1" ht="24" customHeight="1" x14ac:dyDescent="0.25">
      <c r="A15" s="15" t="s">
        <v>29</v>
      </c>
      <c r="B15" s="15" t="s">
        <v>30</v>
      </c>
      <c r="C15" s="15" t="s">
        <v>31</v>
      </c>
      <c r="D15" s="23" t="s">
        <v>10</v>
      </c>
      <c r="E15" s="25">
        <v>3236</v>
      </c>
      <c r="F15" s="26" t="s">
        <v>32</v>
      </c>
      <c r="G15" s="24">
        <v>47.11</v>
      </c>
      <c r="H15" s="27"/>
    </row>
    <row r="16" spans="1:9" customFormat="1" ht="13.5" customHeight="1" x14ac:dyDescent="0.25">
      <c r="A16" s="15" t="s">
        <v>33</v>
      </c>
      <c r="B16" s="15" t="s">
        <v>34</v>
      </c>
      <c r="C16" s="15" t="s">
        <v>35</v>
      </c>
      <c r="D16" s="23" t="s">
        <v>10</v>
      </c>
      <c r="E16" s="25">
        <v>3234</v>
      </c>
      <c r="F16" s="26" t="s">
        <v>36</v>
      </c>
      <c r="G16" s="24">
        <v>304.04000000000002</v>
      </c>
      <c r="H16" s="27"/>
    </row>
    <row r="17" spans="1:8" customFormat="1" ht="13.5" customHeight="1" x14ac:dyDescent="0.25">
      <c r="A17" s="15" t="s">
        <v>37</v>
      </c>
      <c r="B17" s="15" t="s">
        <v>38</v>
      </c>
      <c r="C17" s="15" t="s">
        <v>9</v>
      </c>
      <c r="D17" s="23" t="s">
        <v>10</v>
      </c>
      <c r="E17" s="25">
        <v>3222</v>
      </c>
      <c r="F17" s="26" t="s">
        <v>14</v>
      </c>
      <c r="G17" s="24">
        <v>735.55</v>
      </c>
      <c r="H17" s="27"/>
    </row>
    <row r="18" spans="1:8" customFormat="1" ht="13.5" customHeight="1" x14ac:dyDescent="0.25">
      <c r="A18" s="15" t="s">
        <v>148</v>
      </c>
      <c r="B18" s="15" t="s">
        <v>140</v>
      </c>
      <c r="C18" s="15" t="s">
        <v>140</v>
      </c>
      <c r="D18" s="23" t="s">
        <v>10</v>
      </c>
      <c r="E18" s="25">
        <v>3223</v>
      </c>
      <c r="F18" s="26" t="s">
        <v>40</v>
      </c>
      <c r="G18" s="24">
        <v>1795.51</v>
      </c>
    </row>
    <row r="19" spans="1:8" customFormat="1" ht="13.5" customHeight="1" x14ac:dyDescent="0.25">
      <c r="A19" s="15" t="s">
        <v>147</v>
      </c>
      <c r="B19" s="15" t="s">
        <v>41</v>
      </c>
      <c r="C19" s="15" t="s">
        <v>9</v>
      </c>
      <c r="D19" s="23" t="s">
        <v>10</v>
      </c>
      <c r="E19" s="25">
        <v>3221</v>
      </c>
      <c r="F19" s="26" t="s">
        <v>11</v>
      </c>
      <c r="G19" s="24">
        <v>1345.88</v>
      </c>
    </row>
    <row r="20" spans="1:8" customFormat="1" ht="24.75" customHeight="1" x14ac:dyDescent="0.25">
      <c r="A20" s="15" t="s">
        <v>42</v>
      </c>
      <c r="B20" s="15" t="s">
        <v>43</v>
      </c>
      <c r="C20" s="15" t="s">
        <v>44</v>
      </c>
      <c r="D20" s="23" t="s">
        <v>10</v>
      </c>
      <c r="E20" s="25">
        <v>3234</v>
      </c>
      <c r="F20" s="26" t="s">
        <v>36</v>
      </c>
      <c r="G20" s="24">
        <v>497.4</v>
      </c>
      <c r="H20" s="27"/>
    </row>
    <row r="21" spans="1:8" customFormat="1" ht="13.5" customHeight="1" x14ac:dyDescent="0.25">
      <c r="A21" s="15" t="s">
        <v>20</v>
      </c>
      <c r="B21" s="15" t="s">
        <v>21</v>
      </c>
      <c r="C21" s="15" t="s">
        <v>22</v>
      </c>
      <c r="D21" s="23" t="s">
        <v>10</v>
      </c>
      <c r="E21" s="25">
        <v>3221</v>
      </c>
      <c r="F21" s="26" t="s">
        <v>11</v>
      </c>
      <c r="G21" s="24">
        <v>274.68</v>
      </c>
      <c r="H21" s="27"/>
    </row>
    <row r="22" spans="1:8" customFormat="1" ht="13.5" customHeight="1" x14ac:dyDescent="0.25">
      <c r="A22" s="15" t="s">
        <v>45</v>
      </c>
      <c r="B22" s="15" t="s">
        <v>46</v>
      </c>
      <c r="C22" s="15" t="s">
        <v>9</v>
      </c>
      <c r="D22" s="23" t="s">
        <v>10</v>
      </c>
      <c r="E22" s="25">
        <v>3225</v>
      </c>
      <c r="F22" s="26" t="s">
        <v>25</v>
      </c>
      <c r="G22" s="24">
        <v>79.75</v>
      </c>
    </row>
    <row r="23" spans="1:8" customFormat="1" ht="13.5" customHeight="1" x14ac:dyDescent="0.25">
      <c r="A23" s="15" t="s">
        <v>146</v>
      </c>
      <c r="B23" s="15" t="s">
        <v>47</v>
      </c>
      <c r="C23" s="15" t="s">
        <v>9</v>
      </c>
      <c r="D23" s="23" t="s">
        <v>10</v>
      </c>
      <c r="E23" s="25">
        <v>3238</v>
      </c>
      <c r="F23" s="26" t="s">
        <v>48</v>
      </c>
      <c r="G23" s="24">
        <v>225</v>
      </c>
    </row>
    <row r="24" spans="1:8" customFormat="1" ht="13.5" customHeight="1" x14ac:dyDescent="0.25">
      <c r="A24" s="15" t="s">
        <v>145</v>
      </c>
      <c r="B24" s="15" t="s">
        <v>49</v>
      </c>
      <c r="C24" s="15" t="s">
        <v>9</v>
      </c>
      <c r="D24" s="23" t="s">
        <v>10</v>
      </c>
      <c r="E24" s="25">
        <v>3431</v>
      </c>
      <c r="F24" s="26" t="s">
        <v>50</v>
      </c>
      <c r="G24" s="24">
        <v>226.61</v>
      </c>
    </row>
    <row r="25" spans="1:8" customFormat="1" ht="45" customHeight="1" x14ac:dyDescent="0.25">
      <c r="A25" s="15" t="s">
        <v>51</v>
      </c>
      <c r="B25" s="15" t="s">
        <v>52</v>
      </c>
      <c r="C25" s="15" t="s">
        <v>9</v>
      </c>
      <c r="D25" s="23" t="s">
        <v>10</v>
      </c>
      <c r="E25" s="25">
        <v>3295</v>
      </c>
      <c r="F25" s="26" t="s">
        <v>53</v>
      </c>
      <c r="G25" s="24">
        <v>194</v>
      </c>
    </row>
    <row r="26" spans="1:8" customFormat="1" ht="13.5" customHeight="1" x14ac:dyDescent="0.25">
      <c r="A26" s="15" t="s">
        <v>54</v>
      </c>
      <c r="B26" s="15" t="s">
        <v>55</v>
      </c>
      <c r="C26" s="15" t="s">
        <v>9</v>
      </c>
      <c r="D26" s="23" t="s">
        <v>10</v>
      </c>
      <c r="E26" s="25">
        <v>3231</v>
      </c>
      <c r="F26" s="26" t="s">
        <v>56</v>
      </c>
      <c r="G26" s="24">
        <v>45.4</v>
      </c>
      <c r="H26" s="27"/>
    </row>
    <row r="27" spans="1:8" customFormat="1" ht="13.5" customHeight="1" x14ac:dyDescent="0.25">
      <c r="A27" s="15" t="s">
        <v>143</v>
      </c>
      <c r="B27" s="15" t="s">
        <v>57</v>
      </c>
      <c r="C27" s="15" t="s">
        <v>58</v>
      </c>
      <c r="D27" s="23" t="s">
        <v>10</v>
      </c>
      <c r="E27" s="25">
        <v>3235</v>
      </c>
      <c r="F27" s="26" t="s">
        <v>59</v>
      </c>
      <c r="G27" s="24">
        <v>439.46</v>
      </c>
      <c r="H27" s="27"/>
    </row>
    <row r="28" spans="1:8" customFormat="1" ht="13.5" customHeight="1" x14ac:dyDescent="0.25">
      <c r="A28" s="15" t="s">
        <v>60</v>
      </c>
      <c r="B28" s="15" t="s">
        <v>61</v>
      </c>
      <c r="C28" s="15" t="s">
        <v>9</v>
      </c>
      <c r="D28" s="23" t="s">
        <v>10</v>
      </c>
      <c r="E28" s="25">
        <v>3234</v>
      </c>
      <c r="F28" s="26" t="s">
        <v>36</v>
      </c>
      <c r="G28" s="24">
        <v>1403.44</v>
      </c>
      <c r="H28" s="27"/>
    </row>
    <row r="29" spans="1:8" customFormat="1" ht="13.5" customHeight="1" x14ac:dyDescent="0.25">
      <c r="A29" s="15" t="s">
        <v>62</v>
      </c>
      <c r="B29" s="15" t="s">
        <v>63</v>
      </c>
      <c r="C29" s="15" t="s">
        <v>64</v>
      </c>
      <c r="D29" s="23" t="s">
        <v>10</v>
      </c>
      <c r="E29" s="25">
        <v>3231</v>
      </c>
      <c r="F29" s="26" t="s">
        <v>56</v>
      </c>
      <c r="G29" s="24">
        <v>244.26</v>
      </c>
      <c r="H29" s="27"/>
    </row>
    <row r="30" spans="1:8" customFormat="1" ht="13.5" customHeight="1" x14ac:dyDescent="0.25">
      <c r="A30" s="15" t="s">
        <v>65</v>
      </c>
      <c r="B30" s="15" t="s">
        <v>66</v>
      </c>
      <c r="C30" s="15" t="s">
        <v>67</v>
      </c>
      <c r="D30" s="23" t="s">
        <v>10</v>
      </c>
      <c r="E30" s="25">
        <v>3223</v>
      </c>
      <c r="F30" s="26" t="s">
        <v>40</v>
      </c>
      <c r="G30" s="24">
        <v>229.86</v>
      </c>
    </row>
    <row r="31" spans="1:8" customFormat="1" ht="13.5" customHeight="1" x14ac:dyDescent="0.25">
      <c r="A31" s="15" t="s">
        <v>68</v>
      </c>
      <c r="B31" s="15" t="s">
        <v>69</v>
      </c>
      <c r="C31" s="15" t="s">
        <v>9</v>
      </c>
      <c r="D31" s="23" t="s">
        <v>10</v>
      </c>
      <c r="E31" s="25">
        <v>3231</v>
      </c>
      <c r="F31" s="26" t="s">
        <v>56</v>
      </c>
      <c r="G31" s="24">
        <v>21.62</v>
      </c>
    </row>
    <row r="32" spans="1:8" customFormat="1" ht="13.5" customHeight="1" x14ac:dyDescent="0.25">
      <c r="A32" s="15" t="s">
        <v>70</v>
      </c>
      <c r="B32" s="15" t="s">
        <v>71</v>
      </c>
      <c r="C32" s="15" t="s">
        <v>9</v>
      </c>
      <c r="D32" s="23" t="s">
        <v>10</v>
      </c>
      <c r="E32" s="25">
        <v>3236</v>
      </c>
      <c r="F32" s="26" t="s">
        <v>32</v>
      </c>
      <c r="G32" s="24">
        <v>145.82</v>
      </c>
    </row>
    <row r="33" spans="1:9" customFormat="1" ht="13.5" customHeight="1" x14ac:dyDescent="0.25">
      <c r="A33" s="15" t="s">
        <v>72</v>
      </c>
      <c r="B33" s="15" t="s">
        <v>73</v>
      </c>
      <c r="C33" s="15" t="s">
        <v>9</v>
      </c>
      <c r="D33" s="23" t="s">
        <v>10</v>
      </c>
      <c r="E33" s="25">
        <v>3238</v>
      </c>
      <c r="F33" s="26" t="s">
        <v>48</v>
      </c>
      <c r="G33" s="24">
        <v>2.83</v>
      </c>
    </row>
    <row r="34" spans="1:9" customFormat="1" ht="35.25" customHeight="1" x14ac:dyDescent="0.25">
      <c r="A34" s="15" t="s">
        <v>74</v>
      </c>
      <c r="B34" s="15" t="s">
        <v>75</v>
      </c>
      <c r="C34" s="15" t="s">
        <v>76</v>
      </c>
      <c r="D34" s="23" t="s">
        <v>10</v>
      </c>
      <c r="E34" s="25">
        <v>3238</v>
      </c>
      <c r="F34" s="26" t="s">
        <v>48</v>
      </c>
      <c r="G34" s="24">
        <v>46.45</v>
      </c>
    </row>
    <row r="35" spans="1:9" customFormat="1" ht="13.5" customHeight="1" x14ac:dyDescent="0.25">
      <c r="A35" s="15" t="s">
        <v>77</v>
      </c>
      <c r="B35" s="15" t="s">
        <v>78</v>
      </c>
      <c r="C35" s="15" t="s">
        <v>9</v>
      </c>
      <c r="D35" s="23" t="s">
        <v>10</v>
      </c>
      <c r="E35" s="25">
        <v>3221</v>
      </c>
      <c r="F35" s="26" t="s">
        <v>11</v>
      </c>
      <c r="G35" s="24">
        <v>29.04</v>
      </c>
    </row>
    <row r="36" spans="1:9" customFormat="1" ht="13.5" customHeight="1" x14ac:dyDescent="0.25">
      <c r="A36" s="15" t="s">
        <v>79</v>
      </c>
      <c r="B36" s="15" t="s">
        <v>80</v>
      </c>
      <c r="C36" s="15" t="s">
        <v>81</v>
      </c>
      <c r="D36" s="23" t="s">
        <v>10</v>
      </c>
      <c r="E36" s="25">
        <v>3223</v>
      </c>
      <c r="F36" s="26" t="s">
        <v>40</v>
      </c>
      <c r="G36" s="24">
        <v>1086.68</v>
      </c>
    </row>
    <row r="37" spans="1:9" customFormat="1" ht="13.5" customHeight="1" x14ac:dyDescent="0.25">
      <c r="A37" s="15" t="s">
        <v>141</v>
      </c>
      <c r="B37" s="15" t="s">
        <v>140</v>
      </c>
      <c r="C37" s="15" t="s">
        <v>140</v>
      </c>
      <c r="D37" s="23" t="s">
        <v>10</v>
      </c>
      <c r="E37" s="25">
        <v>3239</v>
      </c>
      <c r="F37" s="26" t="s">
        <v>82</v>
      </c>
      <c r="G37" s="24">
        <v>7.15</v>
      </c>
    </row>
    <row r="38" spans="1:9" customFormat="1" ht="32.25" customHeight="1" x14ac:dyDescent="0.25">
      <c r="A38" s="15" t="s">
        <v>83</v>
      </c>
      <c r="B38" s="15" t="s">
        <v>84</v>
      </c>
      <c r="C38" s="15" t="s">
        <v>39</v>
      </c>
      <c r="D38" s="23" t="s">
        <v>10</v>
      </c>
      <c r="E38" s="25">
        <v>4227</v>
      </c>
      <c r="F38" s="26" t="s">
        <v>16</v>
      </c>
      <c r="G38" s="24">
        <v>1765.5</v>
      </c>
    </row>
    <row r="39" spans="1:9" customFormat="1" ht="13.5" customHeight="1" x14ac:dyDescent="0.25">
      <c r="A39" s="15" t="s">
        <v>85</v>
      </c>
      <c r="B39" s="15" t="s">
        <v>86</v>
      </c>
      <c r="C39" s="15" t="s">
        <v>9</v>
      </c>
      <c r="D39" s="23" t="s">
        <v>10</v>
      </c>
      <c r="E39" s="25">
        <v>3239</v>
      </c>
      <c r="F39" s="26" t="s">
        <v>82</v>
      </c>
      <c r="G39" s="24">
        <v>42.48</v>
      </c>
      <c r="H39" s="27"/>
    </row>
    <row r="40" spans="1:9" customFormat="1" ht="13.5" customHeight="1" x14ac:dyDescent="0.25">
      <c r="A40" s="15" t="s">
        <v>87</v>
      </c>
      <c r="B40" s="15" t="s">
        <v>88</v>
      </c>
      <c r="C40" s="15" t="s">
        <v>9</v>
      </c>
      <c r="D40" s="23" t="s">
        <v>10</v>
      </c>
      <c r="E40" s="25">
        <v>3235</v>
      </c>
      <c r="F40" s="26" t="s">
        <v>59</v>
      </c>
      <c r="G40" s="24">
        <v>44.8</v>
      </c>
    </row>
    <row r="41" spans="1:9" customFormat="1" ht="21" customHeight="1" x14ac:dyDescent="0.25">
      <c r="A41" s="15" t="s">
        <v>142</v>
      </c>
      <c r="B41" s="15" t="s">
        <v>140</v>
      </c>
      <c r="C41" s="15" t="s">
        <v>140</v>
      </c>
      <c r="D41" s="23" t="s">
        <v>10</v>
      </c>
      <c r="E41" s="25">
        <v>3299</v>
      </c>
      <c r="F41" s="26" t="s">
        <v>89</v>
      </c>
      <c r="G41" s="24">
        <v>50</v>
      </c>
    </row>
    <row r="42" spans="1:9" customFormat="1" ht="13.5" customHeight="1" x14ac:dyDescent="0.25">
      <c r="A42" s="15" t="s">
        <v>90</v>
      </c>
      <c r="B42" s="15" t="s">
        <v>91</v>
      </c>
      <c r="C42" s="15" t="s">
        <v>9</v>
      </c>
      <c r="D42" s="23" t="s">
        <v>10</v>
      </c>
      <c r="E42" s="28">
        <v>3239</v>
      </c>
      <c r="F42" s="29" t="s">
        <v>82</v>
      </c>
      <c r="G42" s="24">
        <v>194.03</v>
      </c>
      <c r="H42" s="27"/>
    </row>
    <row r="43" spans="1:9" customFormat="1" ht="24" customHeight="1" x14ac:dyDescent="0.25">
      <c r="A43" s="15" t="s">
        <v>129</v>
      </c>
      <c r="B43" s="15" t="s">
        <v>92</v>
      </c>
      <c r="C43" s="15" t="s">
        <v>9</v>
      </c>
      <c r="D43" s="23" t="s">
        <v>10</v>
      </c>
      <c r="E43" s="28">
        <v>3222</v>
      </c>
      <c r="F43" s="29" t="s">
        <v>14</v>
      </c>
      <c r="G43" s="24">
        <v>1407.58</v>
      </c>
      <c r="H43" s="27"/>
    </row>
    <row r="44" spans="1:9" customFormat="1" ht="13.5" customHeight="1" x14ac:dyDescent="0.25">
      <c r="A44" s="15" t="s">
        <v>93</v>
      </c>
      <c r="B44" s="15" t="s">
        <v>94</v>
      </c>
      <c r="C44" s="15" t="s">
        <v>9</v>
      </c>
      <c r="D44" s="23" t="s">
        <v>10</v>
      </c>
      <c r="E44" s="28">
        <v>3223</v>
      </c>
      <c r="F44" s="29" t="s">
        <v>40</v>
      </c>
      <c r="G44" s="24">
        <v>2526.75</v>
      </c>
      <c r="H44" s="27"/>
      <c r="I44" s="27"/>
    </row>
    <row r="45" spans="1:9" customFormat="1" ht="13.5" customHeight="1" x14ac:dyDescent="0.25">
      <c r="A45" s="15" t="s">
        <v>95</v>
      </c>
      <c r="B45" s="15" t="s">
        <v>96</v>
      </c>
      <c r="C45" s="15" t="s">
        <v>9</v>
      </c>
      <c r="D45" s="23" t="s">
        <v>10</v>
      </c>
      <c r="E45" s="25">
        <v>4227</v>
      </c>
      <c r="F45" s="26" t="s">
        <v>16</v>
      </c>
      <c r="G45" s="24">
        <v>2235.13</v>
      </c>
    </row>
    <row r="46" spans="1:9" customFormat="1" ht="28.5" customHeight="1" x14ac:dyDescent="0.25">
      <c r="A46" s="15" t="s">
        <v>97</v>
      </c>
      <c r="B46" s="15" t="s">
        <v>98</v>
      </c>
      <c r="C46" s="15" t="s">
        <v>99</v>
      </c>
      <c r="D46" s="23" t="s">
        <v>10</v>
      </c>
      <c r="E46" s="28">
        <v>3721</v>
      </c>
      <c r="F46" s="29" t="s">
        <v>130</v>
      </c>
      <c r="G46" s="24">
        <v>1136.98</v>
      </c>
      <c r="H46" s="27"/>
    </row>
    <row r="47" spans="1:9" customFormat="1" ht="27.75" customHeight="1" x14ac:dyDescent="0.25">
      <c r="A47" s="15" t="s">
        <v>100</v>
      </c>
      <c r="B47" s="15" t="s">
        <v>101</v>
      </c>
      <c r="C47" s="15" t="s">
        <v>102</v>
      </c>
      <c r="D47" s="23" t="s">
        <v>10</v>
      </c>
      <c r="E47" s="28">
        <v>3221</v>
      </c>
      <c r="F47" s="29" t="s">
        <v>11</v>
      </c>
      <c r="G47" s="24">
        <v>1561.45</v>
      </c>
      <c r="H47" s="27"/>
    </row>
    <row r="48" spans="1:9" customFormat="1" ht="13.5" customHeight="1" x14ac:dyDescent="0.25">
      <c r="A48" s="15" t="s">
        <v>103</v>
      </c>
      <c r="B48" s="15" t="s">
        <v>104</v>
      </c>
      <c r="C48" s="15" t="s">
        <v>105</v>
      </c>
      <c r="D48" s="23" t="s">
        <v>10</v>
      </c>
      <c r="E48" s="25">
        <v>3238</v>
      </c>
      <c r="F48" s="26" t="s">
        <v>48</v>
      </c>
      <c r="G48" s="24">
        <v>625</v>
      </c>
    </row>
    <row r="49" spans="1:9" customFormat="1" ht="26.25" customHeight="1" x14ac:dyDescent="0.25">
      <c r="A49" s="15" t="s">
        <v>106</v>
      </c>
      <c r="B49" s="15" t="s">
        <v>107</v>
      </c>
      <c r="C49" s="15" t="s">
        <v>39</v>
      </c>
      <c r="D49" s="23" t="s">
        <v>10</v>
      </c>
      <c r="E49" s="28">
        <v>3224</v>
      </c>
      <c r="F49" s="29" t="s">
        <v>108</v>
      </c>
      <c r="G49" s="24">
        <v>22.09</v>
      </c>
      <c r="H49" s="27"/>
    </row>
    <row r="50" spans="1:9" customFormat="1" ht="26.25" customHeight="1" x14ac:dyDescent="0.25">
      <c r="A50" s="15" t="s">
        <v>106</v>
      </c>
      <c r="B50" s="15" t="s">
        <v>107</v>
      </c>
      <c r="C50" s="15" t="s">
        <v>39</v>
      </c>
      <c r="D50" s="23" t="s">
        <v>10</v>
      </c>
      <c r="E50" s="28">
        <v>3221</v>
      </c>
      <c r="F50" s="29" t="s">
        <v>11</v>
      </c>
      <c r="G50" s="24">
        <v>2.61</v>
      </c>
    </row>
    <row r="51" spans="1:9" customFormat="1" ht="13.5" customHeight="1" x14ac:dyDescent="0.25">
      <c r="A51" s="15" t="s">
        <v>109</v>
      </c>
      <c r="B51" s="15"/>
      <c r="C51" s="15"/>
      <c r="D51" s="23" t="s">
        <v>10</v>
      </c>
      <c r="E51" s="28">
        <v>3225</v>
      </c>
      <c r="F51" s="29" t="s">
        <v>110</v>
      </c>
      <c r="G51" s="24">
        <v>1245.52</v>
      </c>
      <c r="H51" s="27"/>
    </row>
    <row r="52" spans="1:9" customFormat="1" ht="13.5" customHeight="1" x14ac:dyDescent="0.25">
      <c r="A52" s="15" t="s">
        <v>109</v>
      </c>
      <c r="B52" s="15"/>
      <c r="C52" s="15"/>
      <c r="D52" s="23" t="s">
        <v>10</v>
      </c>
      <c r="E52" s="28">
        <v>4227</v>
      </c>
      <c r="F52" s="29" t="s">
        <v>16</v>
      </c>
      <c r="G52" s="24">
        <v>451.44</v>
      </c>
      <c r="H52" s="27"/>
    </row>
    <row r="53" spans="1:9" customFormat="1" ht="13.5" customHeight="1" x14ac:dyDescent="0.25">
      <c r="A53" s="15" t="s">
        <v>144</v>
      </c>
      <c r="B53" s="15" t="s">
        <v>111</v>
      </c>
      <c r="C53" s="15" t="s">
        <v>39</v>
      </c>
      <c r="D53" s="23" t="s">
        <v>10</v>
      </c>
      <c r="E53" s="28">
        <v>3221</v>
      </c>
      <c r="F53" s="29" t="s">
        <v>11</v>
      </c>
      <c r="G53" s="24">
        <v>49.78</v>
      </c>
      <c r="H53" s="27"/>
    </row>
    <row r="54" spans="1:9" customFormat="1" ht="27" customHeight="1" x14ac:dyDescent="0.25">
      <c r="A54" s="15" t="s">
        <v>112</v>
      </c>
      <c r="B54" s="15" t="s">
        <v>113</v>
      </c>
      <c r="C54" s="15" t="s">
        <v>102</v>
      </c>
      <c r="D54" s="23" t="s">
        <v>10</v>
      </c>
      <c r="E54" s="28">
        <v>3235</v>
      </c>
      <c r="F54" s="29" t="s">
        <v>59</v>
      </c>
      <c r="G54" s="24">
        <v>261.22000000000003</v>
      </c>
    </row>
    <row r="55" spans="1:9" customFormat="1" ht="31.5" customHeight="1" x14ac:dyDescent="0.25">
      <c r="A55" s="15" t="s">
        <v>112</v>
      </c>
      <c r="B55" s="15" t="s">
        <v>113</v>
      </c>
      <c r="C55" s="15" t="s">
        <v>102</v>
      </c>
      <c r="D55" s="23" t="s">
        <v>10</v>
      </c>
      <c r="E55" s="28">
        <v>3292</v>
      </c>
      <c r="F55" s="29" t="s">
        <v>114</v>
      </c>
      <c r="G55" s="24">
        <v>49.82</v>
      </c>
      <c r="I55" s="27"/>
    </row>
    <row r="56" spans="1:9" customFormat="1" ht="13.5" customHeight="1" x14ac:dyDescent="0.25">
      <c r="A56" s="15" t="s">
        <v>115</v>
      </c>
      <c r="B56" s="15" t="s">
        <v>116</v>
      </c>
      <c r="C56" s="15" t="s">
        <v>9</v>
      </c>
      <c r="D56" s="23" t="s">
        <v>10</v>
      </c>
      <c r="E56" s="25">
        <v>3232</v>
      </c>
      <c r="F56" s="26" t="s">
        <v>117</v>
      </c>
      <c r="G56" s="24">
        <v>341.25</v>
      </c>
    </row>
    <row r="57" spans="1:9" customFormat="1" ht="13.5" customHeight="1" x14ac:dyDescent="0.25">
      <c r="A57" s="15" t="s">
        <v>118</v>
      </c>
      <c r="B57" s="15" t="s">
        <v>119</v>
      </c>
      <c r="C57" s="15" t="s">
        <v>22</v>
      </c>
      <c r="D57" s="23" t="s">
        <v>10</v>
      </c>
      <c r="E57" s="25">
        <v>3237</v>
      </c>
      <c r="F57" s="26" t="s">
        <v>120</v>
      </c>
      <c r="G57" s="24">
        <v>56.25</v>
      </c>
    </row>
    <row r="58" spans="1:9" customFormat="1" ht="23.25" customHeight="1" x14ac:dyDescent="0.25">
      <c r="A58" s="15" t="s">
        <v>121</v>
      </c>
      <c r="B58" s="15" t="s">
        <v>140</v>
      </c>
      <c r="C58" s="15" t="s">
        <v>140</v>
      </c>
      <c r="D58" s="23" t="s">
        <v>10</v>
      </c>
      <c r="E58" s="25">
        <v>3238</v>
      </c>
      <c r="F58" s="26" t="s">
        <v>48</v>
      </c>
      <c r="G58" s="24">
        <v>328.49</v>
      </c>
    </row>
    <row r="59" spans="1:9" customFormat="1" ht="27" customHeight="1" x14ac:dyDescent="0.25">
      <c r="A59" s="15" t="s">
        <v>122</v>
      </c>
      <c r="B59" s="15" t="s">
        <v>123</v>
      </c>
      <c r="C59" s="15" t="s">
        <v>39</v>
      </c>
      <c r="D59" s="23" t="s">
        <v>10</v>
      </c>
      <c r="E59" s="28">
        <v>3223</v>
      </c>
      <c r="F59" s="29" t="s">
        <v>40</v>
      </c>
      <c r="G59" s="24">
        <v>44.53</v>
      </c>
      <c r="H59" s="27"/>
    </row>
    <row r="60" spans="1:9" customFormat="1" ht="24" customHeight="1" x14ac:dyDescent="0.25">
      <c r="A60" s="15" t="s">
        <v>122</v>
      </c>
      <c r="B60" s="15" t="s">
        <v>123</v>
      </c>
      <c r="C60" s="15" t="s">
        <v>39</v>
      </c>
      <c r="D60" s="23" t="s">
        <v>10</v>
      </c>
      <c r="E60" s="28">
        <v>3234</v>
      </c>
      <c r="F60" s="29" t="s">
        <v>36</v>
      </c>
      <c r="G60" s="24">
        <v>67.510000000000005</v>
      </c>
      <c r="I60" s="27"/>
    </row>
    <row r="61" spans="1:9" customFormat="1" ht="13.5" customHeight="1" thickBot="1" x14ac:dyDescent="0.3">
      <c r="A61" s="15" t="s">
        <v>23</v>
      </c>
      <c r="B61" s="15" t="s">
        <v>24</v>
      </c>
      <c r="C61" s="15" t="s">
        <v>9</v>
      </c>
      <c r="D61" s="23" t="s">
        <v>10</v>
      </c>
      <c r="E61" s="28">
        <v>3221</v>
      </c>
      <c r="F61" s="29" t="s">
        <v>11</v>
      </c>
      <c r="G61" s="24">
        <v>237.63</v>
      </c>
      <c r="H61" s="27"/>
      <c r="I61" s="27"/>
    </row>
    <row r="62" spans="1:9" customFormat="1" ht="15" customHeight="1" thickBot="1" x14ac:dyDescent="0.3">
      <c r="A62" s="1"/>
      <c r="B62" s="7"/>
      <c r="C62" s="1"/>
      <c r="D62" s="1"/>
      <c r="E62" s="35" t="s">
        <v>126</v>
      </c>
      <c r="F62" s="35"/>
      <c r="G62" s="16">
        <f>SUM(G7:G61)</f>
        <v>35535.909999999996</v>
      </c>
    </row>
    <row r="63" spans="1:9" ht="13.5" thickBot="1" x14ac:dyDescent="0.25"/>
    <row r="64" spans="1:9" ht="27.75" customHeight="1" thickBot="1" x14ac:dyDescent="0.25">
      <c r="A64" s="1" t="s">
        <v>131</v>
      </c>
      <c r="B64" s="7" t="s">
        <v>4</v>
      </c>
      <c r="C64" s="1" t="s">
        <v>132</v>
      </c>
      <c r="D64" s="1" t="s">
        <v>5</v>
      </c>
      <c r="E64" s="36" t="s">
        <v>6</v>
      </c>
      <c r="F64" s="36"/>
      <c r="G64" s="8" t="s">
        <v>7</v>
      </c>
    </row>
    <row r="66" spans="1:9" x14ac:dyDescent="0.2">
      <c r="D66" s="34" t="s">
        <v>10</v>
      </c>
      <c r="E66" s="33">
        <v>3132</v>
      </c>
      <c r="F66" s="30" t="s">
        <v>133</v>
      </c>
      <c r="G66" s="31">
        <v>30871.88</v>
      </c>
      <c r="I66" s="11"/>
    </row>
    <row r="67" spans="1:9" x14ac:dyDescent="0.2">
      <c r="D67" s="34" t="s">
        <v>10</v>
      </c>
      <c r="E67" s="33">
        <v>3111</v>
      </c>
      <c r="F67" s="30" t="s">
        <v>134</v>
      </c>
      <c r="G67" s="31">
        <f>200248.69+1153.85</f>
        <v>201402.54</v>
      </c>
      <c r="I67" s="11"/>
    </row>
    <row r="68" spans="1:9" x14ac:dyDescent="0.2">
      <c r="D68" s="34" t="s">
        <v>10</v>
      </c>
      <c r="E68" s="33">
        <v>3113</v>
      </c>
      <c r="F68" s="30" t="s">
        <v>135</v>
      </c>
      <c r="G68" s="31">
        <v>2886.17</v>
      </c>
    </row>
    <row r="69" spans="1:9" x14ac:dyDescent="0.2">
      <c r="D69" s="34" t="s">
        <v>10</v>
      </c>
      <c r="E69" s="33">
        <v>3121</v>
      </c>
      <c r="F69" s="30" t="s">
        <v>136</v>
      </c>
      <c r="G69" s="31">
        <f>420+441.44+220.72</f>
        <v>1082.1600000000001</v>
      </c>
    </row>
    <row r="70" spans="1:9" x14ac:dyDescent="0.2">
      <c r="D70" s="34" t="s">
        <v>10</v>
      </c>
      <c r="E70" s="33">
        <v>3211</v>
      </c>
      <c r="F70" s="30" t="s">
        <v>124</v>
      </c>
      <c r="G70" s="32">
        <v>10.5</v>
      </c>
    </row>
    <row r="71" spans="1:9" x14ac:dyDescent="0.2">
      <c r="D71" s="34" t="s">
        <v>10</v>
      </c>
      <c r="E71" s="33">
        <v>3212</v>
      </c>
      <c r="F71" s="30" t="s">
        <v>125</v>
      </c>
      <c r="G71" s="31">
        <f>6354.58+1.06</f>
        <v>6355.64</v>
      </c>
    </row>
    <row r="72" spans="1:9" x14ac:dyDescent="0.2">
      <c r="D72" s="34" t="s">
        <v>10</v>
      </c>
      <c r="E72" s="33">
        <v>3721</v>
      </c>
      <c r="F72" s="30" t="s">
        <v>130</v>
      </c>
      <c r="G72" s="32">
        <v>600.67999999999995</v>
      </c>
    </row>
    <row r="73" spans="1:9" ht="13.5" thickBot="1" x14ac:dyDescent="0.25">
      <c r="D73" s="34"/>
      <c r="E73" s="33"/>
      <c r="F73" s="30"/>
      <c r="G73" s="32"/>
    </row>
    <row r="74" spans="1:9" ht="15.75" thickBot="1" x14ac:dyDescent="0.25">
      <c r="A74" s="1"/>
      <c r="B74" s="7"/>
      <c r="C74" s="1"/>
      <c r="D74" s="1"/>
      <c r="E74" s="35" t="s">
        <v>137</v>
      </c>
      <c r="F74" s="35"/>
      <c r="G74" s="16">
        <f>SUM(G66:G72)</f>
        <v>243209.57000000004</v>
      </c>
    </row>
    <row r="75" spans="1:9" ht="13.5" thickBot="1" x14ac:dyDescent="0.25">
      <c r="E75" s="21"/>
      <c r="F75" s="13"/>
      <c r="G75" s="10"/>
    </row>
    <row r="76" spans="1:9" customFormat="1" ht="15" customHeight="1" thickBot="1" x14ac:dyDescent="0.3">
      <c r="A76" s="1"/>
      <c r="B76" s="7"/>
      <c r="C76" s="1"/>
      <c r="D76" s="1"/>
      <c r="E76" s="35" t="s">
        <v>138</v>
      </c>
      <c r="F76" s="35"/>
      <c r="G76" s="16">
        <f>G74+G62</f>
        <v>278745.48000000004</v>
      </c>
    </row>
    <row r="124" spans="8:9" x14ac:dyDescent="0.2">
      <c r="H124" s="9"/>
      <c r="I124" s="9"/>
    </row>
    <row r="129" spans="1:9" s="9" customFormat="1" ht="9.75" customHeight="1" x14ac:dyDescent="0.2">
      <c r="A129" s="10"/>
      <c r="B129" s="13"/>
      <c r="C129" s="14"/>
      <c r="D129" s="14"/>
      <c r="E129" s="13"/>
      <c r="F129" s="10"/>
      <c r="G129" s="11"/>
      <c r="H129" s="3"/>
      <c r="I129" s="3"/>
    </row>
    <row r="130" spans="1:9" ht="9.75" customHeight="1" x14ac:dyDescent="0.2"/>
    <row r="131" spans="1:9" ht="9.75" customHeight="1" x14ac:dyDescent="0.2"/>
    <row r="132" spans="1:9" ht="9.75" customHeight="1" x14ac:dyDescent="0.2"/>
    <row r="133" spans="1:9" ht="9.75" customHeight="1" x14ac:dyDescent="0.2"/>
    <row r="134" spans="1:9" ht="9.75" customHeight="1" x14ac:dyDescent="0.2"/>
    <row r="135" spans="1:9" ht="9.75" customHeight="1" x14ac:dyDescent="0.2"/>
    <row r="136" spans="1:9" ht="9.75" customHeight="1" x14ac:dyDescent="0.2"/>
    <row r="137" spans="1:9" ht="9.75" customHeight="1" x14ac:dyDescent="0.2"/>
    <row r="138" spans="1:9" ht="9.75" customHeight="1" x14ac:dyDescent="0.2"/>
    <row r="139" spans="1:9" ht="9.75" customHeight="1" x14ac:dyDescent="0.2"/>
    <row r="140" spans="1:9" ht="9.75" customHeight="1" x14ac:dyDescent="0.2"/>
    <row r="141" spans="1:9" ht="9.75" customHeight="1" x14ac:dyDescent="0.2"/>
    <row r="142" spans="1:9" ht="9.75" customHeight="1" x14ac:dyDescent="0.2"/>
    <row r="143" spans="1:9" ht="9.75" customHeight="1" x14ac:dyDescent="0.2"/>
    <row r="144" spans="1:9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</sheetData>
  <mergeCells count="8">
    <mergeCell ref="E74:F74"/>
    <mergeCell ref="E76:F76"/>
    <mergeCell ref="E64:F64"/>
    <mergeCell ref="A1:E1"/>
    <mergeCell ref="A3:G4"/>
    <mergeCell ref="F5:G5"/>
    <mergeCell ref="E6:F6"/>
    <mergeCell ref="E62:F62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IOT-5-2025</vt:lpstr>
      <vt:lpstr>'IOT-5-2025'!Ispis_naslova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2025-06-12T14:39:24Z</cp:lastPrinted>
  <dcterms:created xsi:type="dcterms:W3CDTF">2015-06-05T18:17:20Z</dcterms:created>
  <dcterms:modified xsi:type="dcterms:W3CDTF">2025-06-12T14:51:35Z</dcterms:modified>
</cp:coreProperties>
</file>